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Landed cost" sheetId="1" state="visible" r:id="rId1"/>
  </sheets>
  <definedNames>
    <definedName name="_xlnm.Print_Area" localSheetId="0">'Landed cost'!$A$1:$F$44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#,##0.##"/>
    <numFmt numFmtId="165" formatCode="0.0%"/>
    <numFmt numFmtId="166" formatCode="#,##0.0000"/>
  </numFmts>
  <fonts count="10">
    <font>
      <name val="Calibri"/>
      <family val="2"/>
      <color theme="1"/>
      <sz val="11"/>
      <scheme val="minor"/>
    </font>
    <font>
      <b val="1"/>
      <color rgb="002B3D9C"/>
      <sz val="18"/>
    </font>
    <font>
      <i val="1"/>
      <color rgb="00586074"/>
      <sz val="9"/>
    </font>
    <font>
      <b val="1"/>
      <sz val="10"/>
    </font>
    <font/>
    <font>
      <b val="1"/>
    </font>
    <font>
      <b val="1"/>
      <color rgb="002B3D9C"/>
    </font>
    <font>
      <b val="1"/>
      <sz val="9"/>
    </font>
    <font>
      <i val="1"/>
      <color rgb="00586074"/>
      <sz val="8"/>
    </font>
    <font>
      <color rgb="00586074"/>
      <sz val="8"/>
    </font>
  </fonts>
  <fills count="4">
    <fill>
      <patternFill/>
    </fill>
    <fill>
      <patternFill patternType="gray125"/>
    </fill>
    <fill>
      <patternFill patternType="solid">
        <fgColor rgb="00F2F4F8"/>
      </patternFill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pivotButton="0" quotePrefix="0" xfId="0"/>
    <xf numFmtId="0" fontId="3" fillId="0" borderId="1" pivotButton="0" quotePrefix="0" xfId="0"/>
    <xf numFmtId="4" fontId="0" fillId="0" borderId="1" pivotButton="0" quotePrefix="0" xfId="0"/>
    <xf numFmtId="0" fontId="0" fillId="0" borderId="1" pivotButton="0" quotePrefix="0" xfId="0"/>
    <xf numFmtId="2" fontId="0" fillId="0" borderId="1" pivotButton="0" quotePrefix="0" xfId="0"/>
    <xf numFmtId="0" fontId="3" fillId="2" borderId="1" pivotButton="0" quotePrefix="0" xfId="0"/>
    <xf numFmtId="4" fontId="4" fillId="2" borderId="1" pivotButton="0" quotePrefix="0" xfId="0"/>
    <xf numFmtId="0" fontId="3" fillId="3" borderId="1" pivotButton="0" quotePrefix="0" xfId="0"/>
    <xf numFmtId="4" fontId="5" fillId="3" borderId="1" pivotButton="0" quotePrefix="0" xfId="0"/>
    <xf numFmtId="0" fontId="6" fillId="0" borderId="0" pivotButton="0" quotePrefix="0" xfId="0"/>
    <xf numFmtId="0" fontId="7" fillId="3" borderId="1" applyAlignment="1" pivotButton="0" quotePrefix="0" xfId="0">
      <alignment horizontal="center" vertical="center" wrapText="1"/>
    </xf>
    <xf numFmtId="164" fontId="0" fillId="0" borderId="1" pivotButton="0" quotePrefix="0" xfId="0"/>
    <xf numFmtId="165" fontId="0" fillId="2" borderId="1" pivotButton="0" quotePrefix="0" xfId="0"/>
    <xf numFmtId="4" fontId="0" fillId="2" borderId="1" pivotButton="0" quotePrefix="0" xfId="0"/>
    <xf numFmtId="166" fontId="0" fillId="2" borderId="1" pivotButton="0" quotePrefix="0" xfId="0"/>
    <xf numFmtId="0" fontId="5" fillId="3" borderId="1" pivotButton="0" quotePrefix="0" xfId="0"/>
    <xf numFmtId="0" fontId="0" fillId="3" borderId="1" pivotButton="0" quotePrefix="0" xfId="0"/>
    <xf numFmtId="0" fontId="8" fillId="0" borderId="0" applyAlignment="1" pivotButton="0" quotePrefix="0" xfId="0">
      <alignment vertical="top" wrapText="1"/>
    </xf>
    <xf numFmtId="0" fontId="9" fillId="0" borderId="0" pivotButton="0" quotePrefix="0" xfId="0"/>
    <xf numFmtId="164" fontId="0" fillId="0" borderId="1" pivotButton="0" quotePrefix="0" xfId="0"/>
    <xf numFmtId="165" fontId="0" fillId="2" borderId="1" pivotButton="0" quotePrefix="0" xfId="0"/>
    <xf numFmtId="166" fontId="0" fillId="2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44"/>
  <sheetViews>
    <sheetView workbookViewId="0">
      <selection activeCell="A1" sqref="A1"/>
    </sheetView>
  </sheetViews>
  <sheetFormatPr baseColWidth="8" defaultRowHeight="15"/>
  <cols>
    <col width="44" customWidth="1" min="1" max="1"/>
    <col width="16" customWidth="1" min="2" max="2"/>
    <col width="14" customWidth="1" min="3" max="3"/>
    <col width="14" customWidth="1" min="4" max="4"/>
    <col width="16" customWidth="1" min="5" max="5"/>
    <col width="18" customWidth="1" min="6" max="6"/>
  </cols>
  <sheetData>
    <row r="1" ht="30" customHeight="1">
      <c r="A1" s="1" t="inlineStr">
        <is>
          <t>LANDED COST CALCULATOR</t>
        </is>
      </c>
    </row>
    <row r="2">
      <c r="A2" s="2" t="inlineStr">
        <is>
          <t>Enter your figures in the white cells; grey cells calculate themselves. An estimate for planning and quoting, not a customs declaration.</t>
        </is>
      </c>
    </row>
    <row r="4">
      <c r="A4" s="3" t="inlineStr">
        <is>
          <t>Goods value (FOB / invoice value)</t>
        </is>
      </c>
      <c r="B4" s="4" t="n">
        <v>10000</v>
      </c>
    </row>
    <row r="5">
      <c r="A5" s="3" t="inlineStr">
        <is>
          <t>Freight</t>
        </is>
      </c>
      <c r="B5" s="4" t="n">
        <v>800</v>
      </c>
    </row>
    <row r="6">
      <c r="A6" s="3" t="inlineStr">
        <is>
          <t>Insurance</t>
        </is>
      </c>
      <c r="B6" s="4" t="n">
        <v>50</v>
      </c>
    </row>
    <row r="7">
      <c r="A7" s="3" t="inlineStr">
        <is>
          <t>Duty on CIF or FOB value (FOB: US, Canada, Australia)</t>
        </is>
      </c>
      <c r="B7" s="5" t="inlineStr">
        <is>
          <t>CIF</t>
        </is>
      </c>
    </row>
    <row r="8">
      <c r="A8" s="3" t="inlineStr">
        <is>
          <t>Import duty rate (%)</t>
        </is>
      </c>
      <c r="B8" s="6" t="n">
        <v>5</v>
      </c>
    </row>
    <row r="9">
      <c r="A9" s="3" t="inlineStr">
        <is>
          <t>VAT / GST rate on import (%)</t>
        </is>
      </c>
      <c r="B9" s="6" t="n">
        <v>0</v>
      </c>
    </row>
    <row r="10">
      <c r="A10" s="3" t="inlineStr">
        <is>
          <t>Other fees (broker, handling, port)</t>
        </is>
      </c>
      <c r="B10" s="4" t="n">
        <v>0</v>
      </c>
    </row>
    <row r="11">
      <c r="A11" s="3" t="inlineStr">
        <is>
          <t>Currency</t>
        </is>
      </c>
      <c r="B11" s="5" t="inlineStr">
        <is>
          <t>USD</t>
        </is>
      </c>
    </row>
    <row r="13">
      <c r="A13" s="7" t="inlineStr">
        <is>
          <t>CIF value</t>
        </is>
      </c>
      <c r="B13" s="8">
        <f>B4+B5+B6</f>
        <v/>
      </c>
    </row>
    <row r="14">
      <c r="A14" s="7" t="inlineStr">
        <is>
          <t>Duty amount</t>
        </is>
      </c>
      <c r="B14" s="8">
        <f>IF(UPPER(B7)="FOB",B4,B13)*B8/100</f>
        <v/>
      </c>
    </row>
    <row r="15">
      <c r="A15" s="7" t="inlineStr">
        <is>
          <t>VAT / GST amount (on CIF + duty)</t>
        </is>
      </c>
      <c r="B15" s="8">
        <f>(B13+B14)*B9/100</f>
        <v/>
      </c>
    </row>
    <row r="16">
      <c r="A16" s="9" t="inlineStr">
        <is>
          <t>ESTIMATED TOTAL LANDED COST</t>
        </is>
      </c>
      <c r="B16" s="10">
        <f>B13+B14+B15+B10</f>
        <v/>
      </c>
    </row>
    <row r="18">
      <c r="A18" s="11" t="inlineStr">
        <is>
          <t>Per product (optional): the total split by each product's share of the goods value</t>
        </is>
      </c>
    </row>
    <row r="19" ht="30" customHeight="1">
      <c r="A19" s="12" t="inlineStr">
        <is>
          <t>Product</t>
        </is>
      </c>
      <c r="B19" s="12" t="inlineStr">
        <is>
          <t>Quantity</t>
        </is>
      </c>
      <c r="C19" s="12" t="inlineStr">
        <is>
          <t>Goods value</t>
        </is>
      </c>
      <c r="D19" s="12" t="inlineStr">
        <is>
          <t>Share of value</t>
        </is>
      </c>
      <c r="E19" s="12" t="inlineStr">
        <is>
          <t>Landed cost</t>
        </is>
      </c>
      <c r="F19" s="12" t="inlineStr">
        <is>
          <t>Landed cost per unit</t>
        </is>
      </c>
    </row>
    <row r="20">
      <c r="A20" s="5" t="inlineStr">
        <is>
          <t>Example: product A</t>
        </is>
      </c>
      <c r="B20" s="21" t="n">
        <v>1000</v>
      </c>
      <c r="C20" s="4" t="n">
        <v>6000</v>
      </c>
      <c r="D20" s="22">
        <f>IF(N(C20)&gt;0,C20/SUM(C$20:C$39),"")</f>
        <v/>
      </c>
      <c r="E20" s="15">
        <f>IF(N(C20)&gt;0,D20*$B$16,"")</f>
        <v/>
      </c>
      <c r="F20" s="23">
        <f>IF(AND(N(B20)&gt;0,N(C20)&gt;0),E20/B20,"")</f>
        <v/>
      </c>
    </row>
    <row r="21">
      <c r="A21" s="5" t="inlineStr">
        <is>
          <t>Example: product B</t>
        </is>
      </c>
      <c r="B21" s="21" t="n">
        <v>500</v>
      </c>
      <c r="C21" s="4" t="n">
        <v>4000</v>
      </c>
      <c r="D21" s="22">
        <f>IF(N(C21)&gt;0,C21/SUM(C$20:C$39),"")</f>
        <v/>
      </c>
      <c r="E21" s="15">
        <f>IF(N(C21)&gt;0,D21*$B$16,"")</f>
        <v/>
      </c>
      <c r="F21" s="23">
        <f>IF(AND(N(B21)&gt;0,N(C21)&gt;0),E21/B21,"")</f>
        <v/>
      </c>
    </row>
    <row r="22">
      <c r="A22" s="5" t="n"/>
      <c r="B22" s="21" t="n"/>
      <c r="C22" s="4" t="n"/>
      <c r="D22" s="22">
        <f>IF(N(C22)&gt;0,C22/SUM(C$20:C$39),"")</f>
        <v/>
      </c>
      <c r="E22" s="15">
        <f>IF(N(C22)&gt;0,D22*$B$16,"")</f>
        <v/>
      </c>
      <c r="F22" s="23">
        <f>IF(AND(N(B22)&gt;0,N(C22)&gt;0),E22/B22,"")</f>
        <v/>
      </c>
    </row>
    <row r="23">
      <c r="A23" s="5" t="n"/>
      <c r="B23" s="21" t="n"/>
      <c r="C23" s="4" t="n"/>
      <c r="D23" s="22">
        <f>IF(N(C23)&gt;0,C23/SUM(C$20:C$39),"")</f>
        <v/>
      </c>
      <c r="E23" s="15">
        <f>IF(N(C23)&gt;0,D23*$B$16,"")</f>
        <v/>
      </c>
      <c r="F23" s="23">
        <f>IF(AND(N(B23)&gt;0,N(C23)&gt;0),E23/B23,"")</f>
        <v/>
      </c>
    </row>
    <row r="24">
      <c r="A24" s="5" t="n"/>
      <c r="B24" s="21" t="n"/>
      <c r="C24" s="4" t="n"/>
      <c r="D24" s="22">
        <f>IF(N(C24)&gt;0,C24/SUM(C$20:C$39),"")</f>
        <v/>
      </c>
      <c r="E24" s="15">
        <f>IF(N(C24)&gt;0,D24*$B$16,"")</f>
        <v/>
      </c>
      <c r="F24" s="23">
        <f>IF(AND(N(B24)&gt;0,N(C24)&gt;0),E24/B24,"")</f>
        <v/>
      </c>
    </row>
    <row r="25">
      <c r="A25" s="5" t="n"/>
      <c r="B25" s="21" t="n"/>
      <c r="C25" s="4" t="n"/>
      <c r="D25" s="22">
        <f>IF(N(C25)&gt;0,C25/SUM(C$20:C$39),"")</f>
        <v/>
      </c>
      <c r="E25" s="15">
        <f>IF(N(C25)&gt;0,D25*$B$16,"")</f>
        <v/>
      </c>
      <c r="F25" s="23">
        <f>IF(AND(N(B25)&gt;0,N(C25)&gt;0),E25/B25,"")</f>
        <v/>
      </c>
    </row>
    <row r="26">
      <c r="A26" s="5" t="n"/>
      <c r="B26" s="21" t="n"/>
      <c r="C26" s="4" t="n"/>
      <c r="D26" s="22">
        <f>IF(N(C26)&gt;0,C26/SUM(C$20:C$39),"")</f>
        <v/>
      </c>
      <c r="E26" s="15">
        <f>IF(N(C26)&gt;0,D26*$B$16,"")</f>
        <v/>
      </c>
      <c r="F26" s="23">
        <f>IF(AND(N(B26)&gt;0,N(C26)&gt;0),E26/B26,"")</f>
        <v/>
      </c>
    </row>
    <row r="27">
      <c r="A27" s="5" t="n"/>
      <c r="B27" s="21" t="n"/>
      <c r="C27" s="4" t="n"/>
      <c r="D27" s="22">
        <f>IF(N(C27)&gt;0,C27/SUM(C$20:C$39),"")</f>
        <v/>
      </c>
      <c r="E27" s="15">
        <f>IF(N(C27)&gt;0,D27*$B$16,"")</f>
        <v/>
      </c>
      <c r="F27" s="23">
        <f>IF(AND(N(B27)&gt;0,N(C27)&gt;0),E27/B27,"")</f>
        <v/>
      </c>
    </row>
    <row r="28">
      <c r="A28" s="5" t="n"/>
      <c r="B28" s="21" t="n"/>
      <c r="C28" s="4" t="n"/>
      <c r="D28" s="22">
        <f>IF(N(C28)&gt;0,C28/SUM(C$20:C$39),"")</f>
        <v/>
      </c>
      <c r="E28" s="15">
        <f>IF(N(C28)&gt;0,D28*$B$16,"")</f>
        <v/>
      </c>
      <c r="F28" s="23">
        <f>IF(AND(N(B28)&gt;0,N(C28)&gt;0),E28/B28,"")</f>
        <v/>
      </c>
    </row>
    <row r="29">
      <c r="A29" s="5" t="n"/>
      <c r="B29" s="21" t="n"/>
      <c r="C29" s="4" t="n"/>
      <c r="D29" s="22">
        <f>IF(N(C29)&gt;0,C29/SUM(C$20:C$39),"")</f>
        <v/>
      </c>
      <c r="E29" s="15">
        <f>IF(N(C29)&gt;0,D29*$B$16,"")</f>
        <v/>
      </c>
      <c r="F29" s="23">
        <f>IF(AND(N(B29)&gt;0,N(C29)&gt;0),E29/B29,"")</f>
        <v/>
      </c>
    </row>
    <row r="30">
      <c r="A30" s="5" t="n"/>
      <c r="B30" s="21" t="n"/>
      <c r="C30" s="4" t="n"/>
      <c r="D30" s="22">
        <f>IF(N(C30)&gt;0,C30/SUM(C$20:C$39),"")</f>
        <v/>
      </c>
      <c r="E30" s="15">
        <f>IF(N(C30)&gt;0,D30*$B$16,"")</f>
        <v/>
      </c>
      <c r="F30" s="23">
        <f>IF(AND(N(B30)&gt;0,N(C30)&gt;0),E30/B30,"")</f>
        <v/>
      </c>
    </row>
    <row r="31">
      <c r="A31" s="5" t="n"/>
      <c r="B31" s="21" t="n"/>
      <c r="C31" s="4" t="n"/>
      <c r="D31" s="22">
        <f>IF(N(C31)&gt;0,C31/SUM(C$20:C$39),"")</f>
        <v/>
      </c>
      <c r="E31" s="15">
        <f>IF(N(C31)&gt;0,D31*$B$16,"")</f>
        <v/>
      </c>
      <c r="F31" s="23">
        <f>IF(AND(N(B31)&gt;0,N(C31)&gt;0),E31/B31,"")</f>
        <v/>
      </c>
    </row>
    <row r="32">
      <c r="A32" s="5" t="n"/>
      <c r="B32" s="21" t="n"/>
      <c r="C32" s="4" t="n"/>
      <c r="D32" s="22">
        <f>IF(N(C32)&gt;0,C32/SUM(C$20:C$39),"")</f>
        <v/>
      </c>
      <c r="E32" s="15">
        <f>IF(N(C32)&gt;0,D32*$B$16,"")</f>
        <v/>
      </c>
      <c r="F32" s="23">
        <f>IF(AND(N(B32)&gt;0,N(C32)&gt;0),E32/B32,"")</f>
        <v/>
      </c>
    </row>
    <row r="33">
      <c r="A33" s="5" t="n"/>
      <c r="B33" s="21" t="n"/>
      <c r="C33" s="4" t="n"/>
      <c r="D33" s="22">
        <f>IF(N(C33)&gt;0,C33/SUM(C$20:C$39),"")</f>
        <v/>
      </c>
      <c r="E33" s="15">
        <f>IF(N(C33)&gt;0,D33*$B$16,"")</f>
        <v/>
      </c>
      <c r="F33" s="23">
        <f>IF(AND(N(B33)&gt;0,N(C33)&gt;0),E33/B33,"")</f>
        <v/>
      </c>
    </row>
    <row r="34">
      <c r="A34" s="5" t="n"/>
      <c r="B34" s="21" t="n"/>
      <c r="C34" s="4" t="n"/>
      <c r="D34" s="22">
        <f>IF(N(C34)&gt;0,C34/SUM(C$20:C$39),"")</f>
        <v/>
      </c>
      <c r="E34" s="15">
        <f>IF(N(C34)&gt;0,D34*$B$16,"")</f>
        <v/>
      </c>
      <c r="F34" s="23">
        <f>IF(AND(N(B34)&gt;0,N(C34)&gt;0),E34/B34,"")</f>
        <v/>
      </c>
    </row>
    <row r="35">
      <c r="A35" s="5" t="n"/>
      <c r="B35" s="21" t="n"/>
      <c r="C35" s="4" t="n"/>
      <c r="D35" s="22">
        <f>IF(N(C35)&gt;0,C35/SUM(C$20:C$39),"")</f>
        <v/>
      </c>
      <c r="E35" s="15">
        <f>IF(N(C35)&gt;0,D35*$B$16,"")</f>
        <v/>
      </c>
      <c r="F35" s="23">
        <f>IF(AND(N(B35)&gt;0,N(C35)&gt;0),E35/B35,"")</f>
        <v/>
      </c>
    </row>
    <row r="36">
      <c r="A36" s="5" t="n"/>
      <c r="B36" s="21" t="n"/>
      <c r="C36" s="4" t="n"/>
      <c r="D36" s="22">
        <f>IF(N(C36)&gt;0,C36/SUM(C$20:C$39),"")</f>
        <v/>
      </c>
      <c r="E36" s="15">
        <f>IF(N(C36)&gt;0,D36*$B$16,"")</f>
        <v/>
      </c>
      <c r="F36" s="23">
        <f>IF(AND(N(B36)&gt;0,N(C36)&gt;0),E36/B36,"")</f>
        <v/>
      </c>
    </row>
    <row r="37">
      <c r="A37" s="5" t="n"/>
      <c r="B37" s="21" t="n"/>
      <c r="C37" s="4" t="n"/>
      <c r="D37" s="22">
        <f>IF(N(C37)&gt;0,C37/SUM(C$20:C$39),"")</f>
        <v/>
      </c>
      <c r="E37" s="15">
        <f>IF(N(C37)&gt;0,D37*$B$16,"")</f>
        <v/>
      </c>
      <c r="F37" s="23">
        <f>IF(AND(N(B37)&gt;0,N(C37)&gt;0),E37/B37,"")</f>
        <v/>
      </c>
    </row>
    <row r="38">
      <c r="A38" s="5" t="n"/>
      <c r="B38" s="21" t="n"/>
      <c r="C38" s="4" t="n"/>
      <c r="D38" s="22">
        <f>IF(N(C38)&gt;0,C38/SUM(C$20:C$39),"")</f>
        <v/>
      </c>
      <c r="E38" s="15">
        <f>IF(N(C38)&gt;0,D38*$B$16,"")</f>
        <v/>
      </c>
      <c r="F38" s="23">
        <f>IF(AND(N(B38)&gt;0,N(C38)&gt;0),E38/B38,"")</f>
        <v/>
      </c>
    </row>
    <row r="39">
      <c r="A39" s="5" t="n"/>
      <c r="B39" s="21" t="n"/>
      <c r="C39" s="4" t="n"/>
      <c r="D39" s="22">
        <f>IF(N(C39)&gt;0,C39/SUM(C$20:C$39),"")</f>
        <v/>
      </c>
      <c r="E39" s="15">
        <f>IF(N(C39)&gt;0,D39*$B$16,"")</f>
        <v/>
      </c>
      <c r="F39" s="23">
        <f>IF(AND(N(B39)&gt;0,N(C39)&gt;0),E39/B39,"")</f>
        <v/>
      </c>
    </row>
    <row r="40">
      <c r="A40" s="17" t="inlineStr">
        <is>
          <t>TOTAL</t>
        </is>
      </c>
      <c r="B40" s="18" t="n"/>
      <c r="C40" s="10">
        <f>SUM(C20:C39)</f>
        <v/>
      </c>
      <c r="D40" s="18" t="n"/>
      <c r="E40" s="10">
        <f>SUM(E20:E39)</f>
        <v/>
      </c>
      <c r="F40" s="18" t="n"/>
    </row>
    <row r="42" ht="36" customHeight="1">
      <c r="A42" s="19" t="inlineStr">
        <is>
          <t>Splitting by value is one common method; you can also split freight by weight or volume. The duty base and whether VAT/GST is charged on CIF + duty differ by country: check the destination's own tariff. Online calculator: https://triplicatedocs.com/landed-cost-calculator/</t>
        </is>
      </c>
    </row>
    <row r="44">
      <c r="A44" s="20" t="inlineStr">
        <is>
          <t>Free template from Triplicate. Make a matching proforma invoice, commercial invoice and packing list from one form at https://triplicatedocs.com</t>
        </is>
      </c>
    </row>
  </sheetData>
  <mergeCells count="4">
    <mergeCell ref="A2:F2"/>
    <mergeCell ref="A44:F44"/>
    <mergeCell ref="A1:F1"/>
    <mergeCell ref="A42:F42"/>
  </mergeCells>
  <dataValidations count="1">
    <dataValidation sqref="B7" showDropDown="0" showInputMessage="0" showErrorMessage="0" allowBlank="0" type="list">
      <formula1>"CIF,FOB"</formula1>
    </dataValidation>
  </dataValidation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2026-10-14T16:04:29Z</dcterms:created>
  <dcterms:modified xmlns:dcterms="http://purl.org/dc/terms/" xmlns:xsi="http://www.w3.org/2001/XMLSchema-instance" xsi:type="dcterms:W3CDTF">2026-10-14T16:44:07Z</dcterms:modified>
</cp:coreProperties>
</file>